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kaczmar\OneDrive\Documents\Power_35_WZ\Kaczmarczyk\Szkolenie_Psyche\Reg_Szk_Prac_2019-10-03\"/>
    </mc:Choice>
  </mc:AlternateContent>
  <bookViews>
    <workbookView xWindow="0" yWindow="0" windowWidth="8820" windowHeight="5925"/>
  </bookViews>
  <sheets>
    <sheet name="Formularz" sheetId="1" r:id="rId1"/>
    <sheet name="Baza beneficejntów" sheetId="3" r:id="rId2"/>
  </sheets>
  <definedNames>
    <definedName name="Adres_e_mail">Formularz!$E$43</definedName>
    <definedName name="Bezdomny">Formularz!$C$54</definedName>
    <definedName name="Gmina">Formularz!$E$36</definedName>
    <definedName name="Imię">Formularz!$E$27</definedName>
    <definedName name="Kadra">Formularz!$F$48</definedName>
    <definedName name="Kod_pocztowy">Formularz!$E$41</definedName>
    <definedName name="Kraj">Formularz!$E$33</definedName>
    <definedName name="Miejscowość">Formularz!$E$37</definedName>
    <definedName name="Migrant">Formularz!$C$52</definedName>
    <definedName name="Nazwisko">Formularz!$E$28</definedName>
    <definedName name="Niepelnosprawny">Formularz!$C$56</definedName>
    <definedName name="Nr_budynku">Formularz!$E$39</definedName>
    <definedName name="Nr_lokalu">Formularz!$E$40</definedName>
    <definedName name="PESEL">Formularz!$E$29</definedName>
    <definedName name="Płeć">Formularz!$E$30</definedName>
    <definedName name="Powiat">Formularz!$E$35</definedName>
    <definedName name="Pracaujący">Formularz!$C$46</definedName>
    <definedName name="Rozp_we_wsparciu">Formularz!$M$49</definedName>
    <definedName name="Sytuacja_spol">Formularz!$C$58</definedName>
    <definedName name="Telefon_kontaktowy">Formularz!$E$42</definedName>
    <definedName name="Ulica">Formularz!$E$38</definedName>
    <definedName name="Wiek_w_chwili_przystąpienia_do_projektu">Formularz!$L$31</definedName>
    <definedName name="Województwo">Formularz!$E$34</definedName>
    <definedName name="Wykształcenie">Formularz!$E$32</definedName>
    <definedName name="Zak_w_projekcie">Formularz!$M$44</definedName>
    <definedName name="Zak_we_wsparciu">Formularz!$M$50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T2" i="3" l="1"/>
  <c r="BS2" i="3"/>
  <c r="BR2" i="3"/>
  <c r="BQ2" i="3"/>
  <c r="BB2" i="3"/>
  <c r="AX2" i="3"/>
  <c r="AV2" i="3"/>
  <c r="AU2" i="3"/>
  <c r="AT2" i="3"/>
  <c r="AS2" i="3"/>
  <c r="AR2" i="3"/>
  <c r="AQ2" i="3"/>
  <c r="AP2" i="3"/>
  <c r="AO2" i="3"/>
  <c r="AN2" i="3"/>
  <c r="AL2" i="3"/>
  <c r="AJ2" i="3"/>
  <c r="AK2" i="3" s="1"/>
  <c r="AI2" i="3"/>
  <c r="AH2" i="3"/>
</calcChain>
</file>

<file path=xl/comments1.xml><?xml version="1.0" encoding="utf-8"?>
<comments xmlns="http://schemas.openxmlformats.org/spreadsheetml/2006/main">
  <authors>
    <author>Waldek</author>
  </authors>
  <commentList>
    <comment ref="E35" authorId="0" shapeId="0">
      <text>
        <r>
          <rPr>
            <sz val="9"/>
            <color indexed="81"/>
            <rFont val="Tahoma"/>
            <family val="2"/>
            <charset val="238"/>
          </rPr>
          <t xml:space="preserve">Miasto Kraków jest w </t>
        </r>
        <r>
          <rPr>
            <b/>
            <sz val="9"/>
            <color indexed="81"/>
            <rFont val="Tahoma"/>
            <family val="2"/>
            <charset val="238"/>
          </rPr>
          <t>powiecie Kraków</t>
        </r>
        <r>
          <rPr>
            <sz val="9"/>
            <color indexed="81"/>
            <rFont val="Tahoma"/>
            <family val="2"/>
            <charset val="238"/>
          </rPr>
          <t xml:space="preserve">, gminie Kraków
Miasto Krzeszowice  jest </t>
        </r>
        <r>
          <rPr>
            <b/>
            <sz val="9"/>
            <color indexed="81"/>
            <rFont val="Tahoma"/>
            <family val="2"/>
            <charset val="238"/>
          </rPr>
          <t>powiecie krakowskim</t>
        </r>
        <r>
          <rPr>
            <sz val="9"/>
            <color indexed="81"/>
            <rFont val="Tahoma"/>
            <family val="2"/>
            <charset val="238"/>
          </rPr>
          <t xml:space="preserve">, w gminie Krzeszowice
W przypadku wątpliwości z pozycjami gmina Województwo, Powiat, Gmina, Miejscowość można podając kod pocztowy uzyskać niezbędne informacje na stronie 
</t>
        </r>
        <r>
          <rPr>
            <b/>
            <sz val="9"/>
            <color indexed="81"/>
            <rFont val="Tahoma"/>
            <family val="2"/>
            <charset val="238"/>
          </rPr>
          <t xml:space="preserve">http://bazy.hoga.pl/kody.asp </t>
        </r>
      </text>
    </comment>
    <comment ref="E36" authorId="0" shapeId="0">
      <text>
        <r>
          <rPr>
            <sz val="9"/>
            <color indexed="81"/>
            <rFont val="Tahoma"/>
            <family val="2"/>
            <charset val="238"/>
          </rPr>
          <t xml:space="preserve">Miasto Kraków jest w </t>
        </r>
        <r>
          <rPr>
            <b/>
            <sz val="9"/>
            <color indexed="81"/>
            <rFont val="Tahoma"/>
            <family val="2"/>
            <charset val="238"/>
          </rPr>
          <t>powiecie Kraków</t>
        </r>
        <r>
          <rPr>
            <sz val="9"/>
            <color indexed="81"/>
            <rFont val="Tahoma"/>
            <family val="2"/>
            <charset val="238"/>
          </rPr>
          <t xml:space="preserve">, gminie Kraków
Miasto Krzeszowice  jest </t>
        </r>
        <r>
          <rPr>
            <b/>
            <sz val="9"/>
            <color indexed="81"/>
            <rFont val="Tahoma"/>
            <family val="2"/>
            <charset val="238"/>
          </rPr>
          <t>powiecie krakowskim</t>
        </r>
        <r>
          <rPr>
            <sz val="9"/>
            <color indexed="81"/>
            <rFont val="Tahoma"/>
            <family val="2"/>
            <charset val="238"/>
          </rPr>
          <t xml:space="preserve">, w gminie Krzeszowice
W przypadku wątpliwości z pozycjami gmina Województwo, Powiat, Gmina, Miejscowość można podając kod pocztowy uzyskać niezbędne informacje na stronie 
</t>
        </r>
        <r>
          <rPr>
            <b/>
            <sz val="9"/>
            <color indexed="81"/>
            <rFont val="Tahoma"/>
            <family val="2"/>
            <charset val="238"/>
          </rPr>
          <t xml:space="preserve">http://bazy.hoga.pl/kody.asp </t>
        </r>
      </text>
    </comment>
    <comment ref="E38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</t>
        </r>
        <r>
          <rPr>
            <b/>
            <sz val="9"/>
            <color indexed="81"/>
            <rFont val="Tahoma"/>
            <family val="2"/>
            <charset val="238"/>
          </rPr>
          <t xml:space="preserve">pełną nazwę </t>
        </r>
        <r>
          <rPr>
            <sz val="9"/>
            <color indexed="81"/>
            <rFont val="Tahoma"/>
            <family val="2"/>
            <charset val="238"/>
          </rPr>
          <t xml:space="preserve">ulicy np:
dobrze:  Jana Janowskiego 
źle:   Janowskiego
źle:   ul. Jana Janowskiego
</t>
        </r>
        <r>
          <rPr>
            <b/>
            <sz val="9"/>
            <color indexed="81"/>
            <rFont val="Tahoma"/>
            <family val="2"/>
            <charset val="238"/>
          </rPr>
          <t xml:space="preserve">Osiedla </t>
        </r>
        <r>
          <rPr>
            <sz val="9"/>
            <color indexed="81"/>
            <rFont val="Tahoma"/>
            <family val="2"/>
            <charset val="238"/>
          </rPr>
          <t xml:space="preserve">wpisujemy według schematu:
dobrze:    os. Osiedle Piastów
źle:    os. Piastów
źle:    Osiedle Piastów
Jeżeli ktoś mieszka w małej wsi, gdzie </t>
        </r>
        <r>
          <rPr>
            <b/>
            <sz val="9"/>
            <color indexed="81"/>
            <rFont val="Tahoma"/>
            <family val="2"/>
            <charset val="238"/>
          </rPr>
          <t xml:space="preserve">nie ma ulic </t>
        </r>
        <r>
          <rPr>
            <sz val="9"/>
            <color indexed="81"/>
            <rFont val="Tahoma"/>
            <family val="2"/>
            <charset val="238"/>
          </rPr>
          <t>wpisujemy nazwę wsi i numer domu, nie podajemy nazwy ulicy - zostaje to pole puste.</t>
        </r>
      </text>
    </comment>
    <comment ref="E40" authorId="0" shapeId="0">
      <text>
        <r>
          <rPr>
            <sz val="9"/>
            <color indexed="81"/>
            <rFont val="Tahoma"/>
            <family val="2"/>
            <charset val="238"/>
          </rPr>
          <t xml:space="preserve">Pozycja Nr lokalu może być </t>
        </r>
        <r>
          <rPr>
            <b/>
            <sz val="9"/>
            <color indexed="81"/>
            <rFont val="Tahoma"/>
            <family val="2"/>
            <charset val="238"/>
          </rPr>
          <t xml:space="preserve">pusta </t>
        </r>
        <r>
          <rPr>
            <sz val="9"/>
            <color indexed="81"/>
            <rFont val="Tahoma"/>
            <family val="2"/>
            <charset val="238"/>
          </rPr>
          <t>(w przypadku gdy ktoś mieszka w domu)</t>
        </r>
      </text>
    </comment>
  </commentList>
</comments>
</file>

<file path=xl/sharedStrings.xml><?xml version="1.0" encoding="utf-8"?>
<sst xmlns="http://schemas.openxmlformats.org/spreadsheetml/2006/main" count="138" uniqueCount="99">
  <si>
    <t>ZGŁOSZENIE</t>
  </si>
  <si>
    <t>Lp.</t>
  </si>
  <si>
    <t>Dane uczestnika</t>
  </si>
  <si>
    <t>Dane kontaktowe</t>
  </si>
  <si>
    <t>Kraj</t>
  </si>
  <si>
    <t>Szczegóły i rodzaj wsparcia</t>
  </si>
  <si>
    <t xml:space="preserve">Rodzaj przyznanego wsparcia:    </t>
  </si>
  <si>
    <t>Planowana data rozpoczęcia udziału we wsparciu:</t>
  </si>
  <si>
    <t>Planowana data zakończenia udziału we wsparciu:</t>
  </si>
  <si>
    <t>Osoba należąca do mniejszości narodowej lub etnicznej, migrant, osoba obcego pochodzenia</t>
  </si>
  <si>
    <t>Osoba bezdomna lub dotknięta wykluczeniem z dostępu do mieszkań</t>
  </si>
  <si>
    <t>Status uczestnika projektu w chwili przystąpienia do projektu</t>
  </si>
  <si>
    <t>Osoba z niepełnosprawnościami</t>
  </si>
  <si>
    <t xml:space="preserve">Osoba w innej niekorzystnej sytuacji społecznej </t>
  </si>
  <si>
    <t xml:space="preserve">Nazwa </t>
  </si>
  <si>
    <t>Wykształcenie</t>
  </si>
  <si>
    <t xml:space="preserve">Szkolenie dla kadry </t>
  </si>
  <si>
    <t>Lp.  Nazwa</t>
  </si>
  <si>
    <t>1.   Tytuł projektu: Zintegrowany Program Rozwoju Akademii Górniczo-Hutniczej w Krakowie</t>
  </si>
  <si>
    <t>2.   Nr projektu: POWR.03.05.00-00-Z307/17-00</t>
  </si>
  <si>
    <t>3.   Numer i nazwa Osi priorytetowej: III. Szkolnictwo wyższe dla gospodarki i rozwoju</t>
  </si>
  <si>
    <t>4.   Numer i nazwa Działania: 3.5 Kompleksowe programy szkół wyższych</t>
  </si>
  <si>
    <t>Data wypełnienia</t>
  </si>
  <si>
    <t>Podpis uczestnika</t>
  </si>
  <si>
    <t>administracyjnej i kierowniczej</t>
  </si>
  <si>
    <r>
      <rPr>
        <sz val="11"/>
        <color theme="1"/>
        <rFont val="Calibri"/>
        <family val="2"/>
        <charset val="238"/>
      </rPr>
      <t>†</t>
    </r>
    <r>
      <rPr>
        <sz val="11"/>
        <color theme="1"/>
        <rFont val="Calibri"/>
        <family val="2"/>
        <charset val="238"/>
        <scheme val="minor"/>
      </rPr>
      <t xml:space="preserve"> Data zakończenia projektu (31 sierpnia 2022 r.) lub data zakończenia umowy 
   o pracę/cywilnoprawnej, jeżeli jest wcześniejsza od daty zakończenia Projektu.</t>
    </r>
  </si>
  <si>
    <t>Szkolenie "Komunikacja i formy wsparcia edukacyjnego studentów z zaburzeniami psychicznymi"</t>
  </si>
  <si>
    <t>Zad. 6 poz. 911</t>
  </si>
  <si>
    <t>5.   Numer i nazwa zadania:</t>
  </si>
  <si>
    <t>Numer umowy/ decyzji /aneksu</t>
  </si>
  <si>
    <t>Nazwa beneficjenta</t>
  </si>
  <si>
    <t>Tytuł projektu</t>
  </si>
  <si>
    <t>Okres realizacji projektu od</t>
  </si>
  <si>
    <t>Okres realizacji projektu do</t>
  </si>
  <si>
    <t>Wniosek za okres</t>
  </si>
  <si>
    <t>Nazwa instytucji</t>
  </si>
  <si>
    <t>NIP</t>
  </si>
  <si>
    <t>Brak NIP</t>
  </si>
  <si>
    <t>Typ instytucji</t>
  </si>
  <si>
    <t>w tym</t>
  </si>
  <si>
    <t>Województwo</t>
  </si>
  <si>
    <t>Powiat</t>
  </si>
  <si>
    <t>Gmina</t>
  </si>
  <si>
    <t>Miejscowość</t>
  </si>
  <si>
    <t>Ulica</t>
  </si>
  <si>
    <t>Nr budynku</t>
  </si>
  <si>
    <t>Nr lokalu</t>
  </si>
  <si>
    <t>Kod pocztowy</t>
  </si>
  <si>
    <t>Obszar wg stopnia urbanizacji (DEGURBA)</t>
  </si>
  <si>
    <t>Telefon kontaktowy</t>
  </si>
  <si>
    <t>Adres e-mail</t>
  </si>
  <si>
    <t>Data rozpoczęcia udziału w projekcie</t>
  </si>
  <si>
    <t>Data zakończenia udziału w projekcie</t>
  </si>
  <si>
    <t>Czy wsparciem zostali objęci pracownicy instytucji</t>
  </si>
  <si>
    <t>Rodzaj przyznanego wsparcia</t>
  </si>
  <si>
    <t>W tym</t>
  </si>
  <si>
    <t>Data rozpoczęcia udziału we wsparciu</t>
  </si>
  <si>
    <t>Data zakończenia udziału we wsparciu</t>
  </si>
  <si>
    <t>Rodzaj uczestnika</t>
  </si>
  <si>
    <t>Imię</t>
  </si>
  <si>
    <t>Nazwisko</t>
  </si>
  <si>
    <t>Pesel</t>
  </si>
  <si>
    <t>Brak PESEL</t>
  </si>
  <si>
    <t>Płeć</t>
  </si>
  <si>
    <t>Wiek w chwili przystąpienia do projektu</t>
  </si>
  <si>
    <t>Status osoby na rynku pracy w chwili przystąpienia do projektu</t>
  </si>
  <si>
    <t>Wykonywany zawód</t>
  </si>
  <si>
    <t>Zatrudniony w:</t>
  </si>
  <si>
    <t>Sytuacja (1) osoby w momencie zakończenia udziału w projekcie</t>
  </si>
  <si>
    <t>Sytuacja (2) osoby w momencie zakończenia udziału w projekcie</t>
  </si>
  <si>
    <t>Inne rezultaty dotyczące osób młodych (dotyczy IZM)</t>
  </si>
  <si>
    <t>Zakończenie udziału osoby w projekcie zgodnie z zaplanowaną dla niej ścieżką uczestnictwa</t>
  </si>
  <si>
    <t>Data założenia działalności gospodarczej</t>
  </si>
  <si>
    <t>Kwota środków przyznanych na założenie działalności gospodarczej</t>
  </si>
  <si>
    <t>PKD założonej działalności gospodarczej</t>
  </si>
  <si>
    <t>Osoba w innej niekorzystnej sytuacji społecznej</t>
  </si>
  <si>
    <t>Planowana data zakończenia edukacji w placówce edukacyjnej, w której skorzystano ze wsparcia</t>
  </si>
  <si>
    <t>POWR.03.05.00-00-Z307/17-00</t>
  </si>
  <si>
    <t>AKADEMIA GÓRNICZO-HUTNICZA IM. STANISŁAWA STASZICA W KRAKOWIE</t>
  </si>
  <si>
    <t>Zintegrowany Program Rozwoju Akademii Górniczo-Hutniczej w Krakowie</t>
  </si>
  <si>
    <t>2018-09-01</t>
  </si>
  <si>
    <t>2022-08-31</t>
  </si>
  <si>
    <t xml:space="preserve"> - </t>
  </si>
  <si>
    <t>Polska</t>
  </si>
  <si>
    <t>indywidualny</t>
  </si>
  <si>
    <t>janjan@agh.edu.pl</t>
  </si>
  <si>
    <t>inne</t>
  </si>
  <si>
    <t>pracownik instytucji szkolnictwa wyższego</t>
  </si>
  <si>
    <t>Akademia Górniczo-Hutnicza im. S. Staszica w Krakowie</t>
  </si>
  <si>
    <t>szkolenia/ kursy</t>
  </si>
  <si>
    <t>PESEL</t>
  </si>
  <si>
    <t xml:space="preserve">Płeć </t>
  </si>
  <si>
    <t xml:space="preserve">Data zakończenia udziału w projekcie† </t>
  </si>
  <si>
    <t xml:space="preserve">Status osoby na rynku pracy w chwili przystąpienia do projektu </t>
  </si>
  <si>
    <t>=Zak_w_projekcie</t>
  </si>
  <si>
    <t>=Rozp_we_wsparciu</t>
  </si>
  <si>
    <t>=Zak_we_wsparciu</t>
  </si>
  <si>
    <t>Funkcja kierownicza</t>
  </si>
  <si>
    <t>kierunek / specjalność / nazwa szkolenia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</si>
</sst>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000"/>
    <numFmt numFmtId="165" formatCode="00\-000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4" applyNumberFormat="0" applyFill="0" applyAlignment="0" applyProtection="0"/>
    <xf numFmtId="0" fontId="6" fillId="0" borderId="15" applyNumberFormat="0" applyFill="0" applyAlignment="0" applyProtection="0"/>
    <xf numFmtId="0" fontId="7" fillId="0" borderId="16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7" applyNumberFormat="0" applyAlignment="0" applyProtection="0"/>
    <xf numFmtId="0" fontId="12" fillId="7" borderId="18" applyNumberFormat="0" applyAlignment="0" applyProtection="0"/>
    <xf numFmtId="0" fontId="13" fillId="7" borderId="17" applyNumberFormat="0" applyAlignment="0" applyProtection="0"/>
    <xf numFmtId="0" fontId="14" fillId="0" borderId="19" applyNumberFormat="0" applyFill="0" applyAlignment="0" applyProtection="0"/>
    <xf numFmtId="0" fontId="15" fillId="8" borderId="20" applyNumberFormat="0" applyAlignment="0" applyProtection="0"/>
    <xf numFmtId="0" fontId="16" fillId="0" borderId="0" applyNumberFormat="0" applyFill="0" applyBorder="0" applyAlignment="0" applyProtection="0"/>
    <xf numFmtId="0" fontId="3" fillId="9" borderId="21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22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0" fillId="0" borderId="7" xfId="0" applyBorder="1"/>
    <xf numFmtId="0" fontId="0" fillId="0" borderId="13" xfId="0" applyBorder="1" applyAlignment="1">
      <alignment horizontal="center" vertical="center" wrapText="1"/>
    </xf>
    <xf numFmtId="0" fontId="21" fillId="2" borderId="0" xfId="0" applyFont="1" applyFill="1"/>
    <xf numFmtId="49" fontId="21" fillId="0" borderId="0" xfId="0" applyNumberFormat="1" applyFont="1"/>
    <xf numFmtId="0" fontId="21" fillId="0" borderId="0" xfId="0" applyFont="1"/>
    <xf numFmtId="164" fontId="16" fillId="0" borderId="0" xfId="0" applyNumberFormat="1" applyFont="1"/>
    <xf numFmtId="0" fontId="21" fillId="0" borderId="0" xfId="0" applyFont="1" applyFill="1"/>
    <xf numFmtId="0" fontId="0" fillId="0" borderId="0" xfId="0" applyFill="1" applyAlignment="1">
      <alignment vertical="top" wrapText="1"/>
    </xf>
    <xf numFmtId="0" fontId="0" fillId="2" borderId="0" xfId="0" applyFill="1" applyAlignment="1">
      <alignment vertical="top" wrapText="1"/>
    </xf>
    <xf numFmtId="49" fontId="0" fillId="0" borderId="0" xfId="0" applyNumberFormat="1" applyAlignment="1">
      <alignment vertical="top" wrapText="1"/>
    </xf>
    <xf numFmtId="0" fontId="16" fillId="0" borderId="0" xfId="0" applyFont="1"/>
    <xf numFmtId="49" fontId="16" fillId="0" borderId="0" xfId="0" applyNumberFormat="1" applyFont="1"/>
    <xf numFmtId="0" fontId="16" fillId="2" borderId="0" xfId="0" applyFont="1" applyFill="1"/>
    <xf numFmtId="0" fontId="20" fillId="0" borderId="0" xfId="42" applyFont="1"/>
    <xf numFmtId="0" fontId="16" fillId="0" borderId="0" xfId="0" applyFont="1" applyFill="1"/>
    <xf numFmtId="0" fontId="0" fillId="35" borderId="0" xfId="0" applyFill="1" applyAlignment="1">
      <alignment vertical="top" wrapText="1"/>
    </xf>
    <xf numFmtId="0" fontId="16" fillId="34" borderId="0" xfId="0" applyFont="1" applyFill="1" applyAlignment="1">
      <alignment vertical="top" wrapText="1"/>
    </xf>
    <xf numFmtId="0" fontId="0" fillId="0" borderId="1" xfId="0" applyBorder="1" applyAlignment="1">
      <alignment horizontal="left" vertical="center" wrapText="1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14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1" fillId="0" borderId="1" xfId="0" applyFont="1" applyBorder="1" applyAlignment="1">
      <alignment horizontal="left" vertical="top"/>
    </xf>
    <xf numFmtId="0" fontId="19" fillId="2" borderId="1" xfId="42" applyFill="1" applyBorder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horizontal="right"/>
      <protection locked="0"/>
    </xf>
    <xf numFmtId="164" fontId="22" fillId="2" borderId="3" xfId="0" applyNumberFormat="1" applyFont="1" applyFill="1" applyBorder="1" applyAlignment="1" applyProtection="1">
      <alignment horizontal="left" vertical="center" wrapText="1"/>
      <protection locked="0"/>
    </xf>
    <xf numFmtId="164" fontId="22" fillId="2" borderId="4" xfId="0" applyNumberFormat="1" applyFont="1" applyFill="1" applyBorder="1" applyAlignment="1" applyProtection="1">
      <alignment horizontal="left" vertical="center" wrapText="1"/>
      <protection locked="0"/>
    </xf>
    <xf numFmtId="164" fontId="22" fillId="2" borderId="2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165" fontId="0" fillId="2" borderId="1" xfId="0" applyNumberFormat="1" applyFill="1" applyBorder="1" applyAlignment="1" applyProtection="1">
      <alignment horizontal="left" vertical="center" wrapText="1"/>
      <protection locked="0"/>
    </xf>
    <xf numFmtId="3" fontId="0" fillId="2" borderId="1" xfId="0" applyNumberFormat="1" applyFill="1" applyBorder="1" applyAlignment="1" applyProtection="1">
      <alignment horizontal="left" vertical="center" wrapText="1"/>
      <protection locked="0"/>
    </xf>
  </cellXfs>
  <cellStyles count="43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Hiperłącze" xfId="42" builtinId="8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0</xdr:rowOff>
    </xdr:from>
    <xdr:to>
      <xdr:col>15</xdr:col>
      <xdr:colOff>19051</xdr:colOff>
      <xdr:row>3</xdr:row>
      <xdr:rowOff>115957</xdr:rowOff>
    </xdr:to>
    <xdr:pic>
      <xdr:nvPicPr>
        <xdr:cNvPr id="3" name="Obraz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0"/>
          <a:ext cx="5791200" cy="687457"/>
        </a:xfrm>
        <a:prstGeom prst="rect">
          <a:avLst/>
        </a:prstGeom>
      </xdr:spPr>
    </xdr:pic>
    <xdr:clientData/>
  </xdr:twoCellAnchor>
  <xdr:twoCellAnchor>
    <xdr:from>
      <xdr:col>0</xdr:col>
      <xdr:colOff>28573</xdr:colOff>
      <xdr:row>3</xdr:row>
      <xdr:rowOff>159203</xdr:rowOff>
    </xdr:from>
    <xdr:to>
      <xdr:col>15</xdr:col>
      <xdr:colOff>0</xdr:colOff>
      <xdr:row>9</xdr:row>
      <xdr:rowOff>63954</xdr:rowOff>
    </xdr:to>
    <xdr:sp macro="" textlink="">
      <xdr:nvSpPr>
        <xdr:cNvPr id="4" name="pole tekstowe 3"/>
        <xdr:cNvSpPr txBox="1"/>
      </xdr:nvSpPr>
      <xdr:spPr>
        <a:xfrm>
          <a:off x="28573" y="730703"/>
          <a:ext cx="5835514" cy="104775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Załącznik nr 1 do Regulaminu odbywania szkoleń dla pracowników na Wydziale Zarządzania </a:t>
          </a:r>
          <a:b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 ramach projektu „Zintegrowany Program Rozwoju Akademii Górniczo-Hutniczej w Krakowie", nr POWR.03.05.00-00-Z307/17-00 – Dane uczestnika Projektu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DANE UCZESTNIKA PROJEKTU </a:t>
          </a:r>
          <a:endParaRPr lang="pl-PL" sz="1100"/>
        </a:p>
      </xdr:txBody>
    </xdr:sp>
    <xdr:clientData/>
  </xdr:twoCellAnchor>
  <xdr:twoCellAnchor>
    <xdr:from>
      <xdr:col>0</xdr:col>
      <xdr:colOff>40822</xdr:colOff>
      <xdr:row>20</xdr:row>
      <xdr:rowOff>58511</xdr:rowOff>
    </xdr:from>
    <xdr:to>
      <xdr:col>15</xdr:col>
      <xdr:colOff>0</xdr:colOff>
      <xdr:row>24</xdr:row>
      <xdr:rowOff>115661</xdr:rowOff>
    </xdr:to>
    <xdr:sp macro="" textlink="">
      <xdr:nvSpPr>
        <xdr:cNvPr id="5" name="pole tekstowe 4"/>
        <xdr:cNvSpPr txBox="1"/>
      </xdr:nvSpPr>
      <xdr:spPr>
        <a:xfrm>
          <a:off x="40822" y="3868511"/>
          <a:ext cx="5277303" cy="8191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niepotrzebne skreślić – w przypadku kolejnego zgłoszenia do udziału w projekcie      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pl-PL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 trzeba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wypełniać rubryk : 4 – 17. 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Dane uczestników projektu, którzy otrzymują wsparcie w ramach EFS:</a:t>
          </a:r>
        </a:p>
        <a:p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janjan@agh.edu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O72"/>
  <sheetViews>
    <sheetView showGridLines="0" tabSelected="1" zoomScaleNormal="100" zoomScaleSheetLayoutView="115" workbookViewId="0">
      <selection activeCell="C12" sqref="C12:E12"/>
    </sheetView>
  </sheetViews>
  <sheetFormatPr defaultColWidth="9.140625" defaultRowHeight="15" x14ac:dyDescent="0.25"/>
  <cols>
    <col min="1" max="1" width="22.5703125" customWidth="1"/>
    <col min="2" max="2" width="4.7109375" customWidth="1"/>
    <col min="3" max="3" width="12.140625" customWidth="1"/>
    <col min="4" max="4" width="3.28515625" customWidth="1"/>
    <col min="5" max="15" width="3.42578125" customWidth="1"/>
  </cols>
  <sheetData>
    <row r="6" spans="1:15" ht="15" customHeight="1" x14ac:dyDescent="0.25"/>
    <row r="7" spans="1:15" ht="15" customHeight="1" x14ac:dyDescent="0.25"/>
    <row r="8" spans="1:15" ht="15" customHeight="1" x14ac:dyDescent="0.25"/>
    <row r="9" spans="1:15" ht="15" customHeight="1" x14ac:dyDescent="0.25"/>
    <row r="10" spans="1:15" ht="15" customHeight="1" x14ac:dyDescent="0.25"/>
    <row r="12" spans="1:15" x14ac:dyDescent="0.25">
      <c r="C12" s="49"/>
      <c r="D12" s="49"/>
      <c r="E12" s="49"/>
      <c r="F12" s="1" t="s">
        <v>0</v>
      </c>
    </row>
    <row r="14" spans="1:15" ht="24.95" customHeight="1" x14ac:dyDescent="0.25">
      <c r="A14" s="23" t="s">
        <v>17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</row>
    <row r="15" spans="1:15" ht="24.95" customHeight="1" x14ac:dyDescent="0.25">
      <c r="A15" s="23" t="s">
        <v>18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</row>
    <row r="16" spans="1:15" ht="24.95" customHeight="1" x14ac:dyDescent="0.25">
      <c r="A16" s="23" t="s">
        <v>19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</row>
    <row r="17" spans="1:15" ht="24.95" customHeight="1" x14ac:dyDescent="0.25">
      <c r="A17" s="23" t="s">
        <v>20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</row>
    <row r="18" spans="1:15" ht="24.95" customHeight="1" x14ac:dyDescent="0.25">
      <c r="A18" s="38" t="s">
        <v>21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</row>
    <row r="19" spans="1:15" ht="15" customHeight="1" x14ac:dyDescent="0.25">
      <c r="A19" s="39" t="s">
        <v>28</v>
      </c>
      <c r="B19" s="40"/>
      <c r="C19" s="40" t="s">
        <v>27</v>
      </c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3"/>
    </row>
    <row r="20" spans="1:15" ht="24.95" customHeight="1" x14ac:dyDescent="0.25">
      <c r="A20" s="44" t="s">
        <v>26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6"/>
    </row>
    <row r="21" spans="1:15" ht="27" customHeight="1" x14ac:dyDescent="0.25"/>
    <row r="25" spans="1:15" ht="21" customHeight="1" x14ac:dyDescent="0.25"/>
    <row r="26" spans="1:15" ht="25.5" customHeight="1" x14ac:dyDescent="0.25">
      <c r="A26" s="4"/>
      <c r="B26" s="2" t="s">
        <v>1</v>
      </c>
      <c r="C26" s="23" t="s">
        <v>14</v>
      </c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</row>
    <row r="27" spans="1:15" ht="25.5" customHeight="1" x14ac:dyDescent="0.25">
      <c r="A27" s="42" t="s">
        <v>2</v>
      </c>
      <c r="B27" s="2">
        <v>1</v>
      </c>
      <c r="C27" s="23" t="s">
        <v>59</v>
      </c>
      <c r="D27" s="23"/>
      <c r="E27" s="24"/>
      <c r="F27" s="25"/>
      <c r="G27" s="25"/>
      <c r="H27" s="25"/>
      <c r="I27" s="25"/>
      <c r="J27" s="25"/>
      <c r="K27" s="25"/>
      <c r="L27" s="25"/>
      <c r="M27" s="25"/>
      <c r="N27" s="25"/>
      <c r="O27" s="25"/>
    </row>
    <row r="28" spans="1:15" ht="25.5" customHeight="1" x14ac:dyDescent="0.25">
      <c r="A28" s="42"/>
      <c r="B28" s="2">
        <v>2</v>
      </c>
      <c r="C28" s="41" t="s">
        <v>60</v>
      </c>
      <c r="D28" s="41"/>
      <c r="E28" s="24"/>
      <c r="F28" s="25"/>
      <c r="G28" s="25"/>
      <c r="H28" s="25"/>
      <c r="I28" s="25"/>
      <c r="J28" s="25"/>
      <c r="K28" s="25"/>
      <c r="L28" s="25"/>
      <c r="M28" s="25"/>
      <c r="N28" s="25"/>
      <c r="O28" s="25"/>
    </row>
    <row r="29" spans="1:15" ht="25.5" customHeight="1" x14ac:dyDescent="0.25">
      <c r="A29" s="42"/>
      <c r="B29" s="2">
        <v>3</v>
      </c>
      <c r="C29" s="23" t="s">
        <v>90</v>
      </c>
      <c r="D29" s="23"/>
      <c r="E29" s="50"/>
      <c r="F29" s="51"/>
      <c r="G29" s="51"/>
      <c r="H29" s="51"/>
      <c r="I29" s="51"/>
      <c r="J29" s="51"/>
      <c r="K29" s="51"/>
      <c r="L29" s="51"/>
      <c r="M29" s="51"/>
      <c r="N29" s="51"/>
      <c r="O29" s="52"/>
    </row>
    <row r="30" spans="1:15" ht="25.5" customHeight="1" x14ac:dyDescent="0.25">
      <c r="A30" s="42"/>
      <c r="B30" s="2">
        <v>4</v>
      </c>
      <c r="C30" s="23" t="s">
        <v>91</v>
      </c>
      <c r="D30" s="23"/>
      <c r="E30" s="24"/>
      <c r="F30" s="25"/>
      <c r="G30" s="25"/>
      <c r="H30" s="25"/>
      <c r="I30" s="25"/>
      <c r="J30" s="25"/>
      <c r="K30" s="25"/>
      <c r="L30" s="25"/>
      <c r="M30" s="25"/>
      <c r="N30" s="25"/>
      <c r="O30" s="25"/>
    </row>
    <row r="31" spans="1:15" ht="25.5" customHeight="1" x14ac:dyDescent="0.25">
      <c r="A31" s="42"/>
      <c r="B31" s="2">
        <v>5</v>
      </c>
      <c r="C31" s="23" t="s">
        <v>64</v>
      </c>
      <c r="D31" s="23"/>
      <c r="E31" s="23"/>
      <c r="F31" s="23"/>
      <c r="G31" s="23"/>
      <c r="H31" s="23"/>
      <c r="I31" s="23"/>
      <c r="J31" s="23"/>
      <c r="K31" s="23"/>
      <c r="L31" s="29"/>
      <c r="M31" s="29"/>
      <c r="N31" s="29"/>
      <c r="O31" s="29"/>
    </row>
    <row r="32" spans="1:15" ht="25.5" customHeight="1" x14ac:dyDescent="0.25">
      <c r="A32" s="42"/>
      <c r="B32" s="2">
        <v>6</v>
      </c>
      <c r="C32" s="23" t="s">
        <v>15</v>
      </c>
      <c r="D32" s="23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</row>
    <row r="33" spans="1:15" ht="25.5" customHeight="1" x14ac:dyDescent="0.25">
      <c r="A33" s="26" t="s">
        <v>3</v>
      </c>
      <c r="B33" s="2">
        <v>7</v>
      </c>
      <c r="C33" s="23" t="s">
        <v>4</v>
      </c>
      <c r="D33" s="23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</row>
    <row r="34" spans="1:15" ht="25.5" customHeight="1" x14ac:dyDescent="0.25">
      <c r="A34" s="27"/>
      <c r="B34" s="2">
        <v>8</v>
      </c>
      <c r="C34" s="23" t="s">
        <v>40</v>
      </c>
      <c r="D34" s="23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</row>
    <row r="35" spans="1:15" ht="25.5" customHeight="1" x14ac:dyDescent="0.25">
      <c r="A35" s="27"/>
      <c r="B35" s="2">
        <v>9</v>
      </c>
      <c r="C35" s="23" t="s">
        <v>41</v>
      </c>
      <c r="D35" s="23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</row>
    <row r="36" spans="1:15" ht="25.5" customHeight="1" x14ac:dyDescent="0.25">
      <c r="A36" s="28"/>
      <c r="B36" s="2">
        <v>10</v>
      </c>
      <c r="C36" s="23" t="s">
        <v>42</v>
      </c>
      <c r="D36" s="23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</row>
    <row r="37" spans="1:15" ht="25.5" customHeight="1" x14ac:dyDescent="0.25">
      <c r="A37" s="26"/>
      <c r="B37" s="2">
        <v>11</v>
      </c>
      <c r="C37" s="23" t="s">
        <v>43</v>
      </c>
      <c r="D37" s="23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</row>
    <row r="38" spans="1:15" ht="25.5" customHeight="1" x14ac:dyDescent="0.25">
      <c r="A38" s="27"/>
      <c r="B38" s="2">
        <v>12</v>
      </c>
      <c r="C38" s="23" t="s">
        <v>44</v>
      </c>
      <c r="D38" s="23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</row>
    <row r="39" spans="1:15" ht="25.5" customHeight="1" x14ac:dyDescent="0.25">
      <c r="A39" s="27"/>
      <c r="B39" s="2">
        <v>13</v>
      </c>
      <c r="C39" s="23" t="s">
        <v>45</v>
      </c>
      <c r="D39" s="23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</row>
    <row r="40" spans="1:15" ht="25.5" customHeight="1" x14ac:dyDescent="0.25">
      <c r="A40" s="27"/>
      <c r="B40" s="2">
        <v>14</v>
      </c>
      <c r="C40" s="23" t="s">
        <v>46</v>
      </c>
      <c r="D40" s="23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</row>
    <row r="41" spans="1:15" ht="25.5" customHeight="1" x14ac:dyDescent="0.25">
      <c r="A41" s="27"/>
      <c r="B41" s="2">
        <v>15</v>
      </c>
      <c r="C41" s="23" t="s">
        <v>47</v>
      </c>
      <c r="D41" s="23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</row>
    <row r="42" spans="1:15" ht="25.5" customHeight="1" x14ac:dyDescent="0.25">
      <c r="A42" s="27"/>
      <c r="B42" s="2">
        <v>16</v>
      </c>
      <c r="C42" s="23" t="s">
        <v>49</v>
      </c>
      <c r="D42" s="23"/>
      <c r="E42" s="55"/>
      <c r="F42" s="29"/>
      <c r="G42" s="29"/>
      <c r="H42" s="29"/>
      <c r="I42" s="29"/>
      <c r="J42" s="29"/>
      <c r="K42" s="29"/>
      <c r="L42" s="29"/>
      <c r="M42" s="29"/>
      <c r="N42" s="29"/>
      <c r="O42" s="29"/>
    </row>
    <row r="43" spans="1:15" ht="25.5" customHeight="1" x14ac:dyDescent="0.25">
      <c r="A43" s="28"/>
      <c r="B43" s="2">
        <v>17</v>
      </c>
      <c r="C43" s="23" t="s">
        <v>50</v>
      </c>
      <c r="D43" s="23"/>
      <c r="E43" s="48"/>
      <c r="F43" s="29"/>
      <c r="G43" s="29"/>
      <c r="H43" s="29"/>
      <c r="I43" s="29"/>
      <c r="J43" s="29"/>
      <c r="K43" s="29"/>
      <c r="L43" s="29"/>
      <c r="M43" s="29"/>
      <c r="N43" s="29"/>
      <c r="O43" s="29"/>
    </row>
    <row r="44" spans="1:15" ht="25.5" customHeight="1" x14ac:dyDescent="0.25">
      <c r="A44" s="47" t="s">
        <v>5</v>
      </c>
      <c r="B44" s="2">
        <v>18</v>
      </c>
      <c r="C44" s="31" t="s">
        <v>92</v>
      </c>
      <c r="D44" s="31"/>
      <c r="E44" s="31"/>
      <c r="F44" s="31"/>
      <c r="G44" s="31"/>
      <c r="H44" s="31"/>
      <c r="I44" s="31"/>
      <c r="J44" s="31"/>
      <c r="K44" s="31"/>
      <c r="L44" s="31"/>
      <c r="M44" s="32"/>
      <c r="N44" s="33"/>
      <c r="O44" s="33"/>
    </row>
    <row r="45" spans="1:15" ht="25.5" customHeight="1" x14ac:dyDescent="0.25">
      <c r="A45" s="47"/>
      <c r="B45" s="36">
        <v>19</v>
      </c>
      <c r="C45" s="23" t="s">
        <v>93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</row>
    <row r="46" spans="1:15" x14ac:dyDescent="0.25">
      <c r="A46" s="47"/>
      <c r="B46" s="36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</row>
    <row r="47" spans="1:15" ht="25.5" customHeight="1" x14ac:dyDescent="0.25">
      <c r="A47" s="47"/>
      <c r="B47" s="36">
        <v>20</v>
      </c>
      <c r="C47" s="23" t="s">
        <v>6</v>
      </c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</row>
    <row r="48" spans="1:15" ht="25.5" customHeight="1" x14ac:dyDescent="0.25">
      <c r="A48" s="47"/>
      <c r="B48" s="36"/>
      <c r="C48" s="23" t="s">
        <v>16</v>
      </c>
      <c r="D48" s="23"/>
      <c r="E48" s="23"/>
      <c r="F48" s="53" t="s">
        <v>24</v>
      </c>
      <c r="G48" s="53"/>
      <c r="H48" s="53"/>
      <c r="I48" s="53"/>
      <c r="J48" s="53"/>
      <c r="K48" s="53"/>
      <c r="L48" s="53"/>
      <c r="M48" s="53"/>
      <c r="N48" s="53"/>
      <c r="O48" s="53"/>
    </row>
    <row r="49" spans="1:15" ht="25.5" customHeight="1" x14ac:dyDescent="0.25">
      <c r="A49" s="47"/>
      <c r="B49" s="2">
        <v>21</v>
      </c>
      <c r="C49" s="23" t="s">
        <v>7</v>
      </c>
      <c r="D49" s="23"/>
      <c r="E49" s="23"/>
      <c r="F49" s="23"/>
      <c r="G49" s="23"/>
      <c r="H49" s="23"/>
      <c r="I49" s="23"/>
      <c r="J49" s="23"/>
      <c r="K49" s="23"/>
      <c r="L49" s="23"/>
      <c r="M49" s="34">
        <v>43773</v>
      </c>
      <c r="N49" s="35"/>
      <c r="O49" s="35"/>
    </row>
    <row r="50" spans="1:15" ht="28.35" customHeight="1" x14ac:dyDescent="0.25">
      <c r="A50" s="47"/>
      <c r="B50" s="2">
        <v>22</v>
      </c>
      <c r="C50" s="23" t="s">
        <v>8</v>
      </c>
      <c r="D50" s="23"/>
      <c r="E50" s="23"/>
      <c r="F50" s="23"/>
      <c r="G50" s="23"/>
      <c r="H50" s="23"/>
      <c r="I50" s="23"/>
      <c r="J50" s="23"/>
      <c r="K50" s="23"/>
      <c r="L50" s="23"/>
      <c r="M50" s="34">
        <v>43798</v>
      </c>
      <c r="N50" s="35"/>
      <c r="O50" s="35"/>
    </row>
    <row r="51" spans="1:15" ht="28.35" customHeight="1" x14ac:dyDescent="0.25">
      <c r="A51" s="47"/>
      <c r="B51" s="36">
        <v>23</v>
      </c>
      <c r="C51" s="23" t="s">
        <v>9</v>
      </c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1:15" x14ac:dyDescent="0.25">
      <c r="A52" s="47"/>
      <c r="B52" s="36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</row>
    <row r="53" spans="1:15" ht="28.35" customHeight="1" x14ac:dyDescent="0.25">
      <c r="A53" s="47"/>
      <c r="B53" s="36">
        <v>24</v>
      </c>
      <c r="C53" s="23" t="s">
        <v>10</v>
      </c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</row>
    <row r="54" spans="1:15" ht="14.1" customHeight="1" x14ac:dyDescent="0.25">
      <c r="A54" s="47"/>
      <c r="B54" s="36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</row>
    <row r="55" spans="1:15" x14ac:dyDescent="0.25">
      <c r="A55" s="42" t="s">
        <v>11</v>
      </c>
      <c r="B55" s="36">
        <v>25</v>
      </c>
      <c r="C55" s="23" t="s">
        <v>12</v>
      </c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</row>
    <row r="56" spans="1:15" x14ac:dyDescent="0.25">
      <c r="A56" s="42"/>
      <c r="B56" s="36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</row>
    <row r="57" spans="1:15" x14ac:dyDescent="0.25">
      <c r="A57" s="42"/>
      <c r="B57" s="36">
        <v>26</v>
      </c>
      <c r="C57" s="23" t="s">
        <v>13</v>
      </c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</row>
    <row r="58" spans="1:15" x14ac:dyDescent="0.25">
      <c r="A58" s="42"/>
      <c r="B58" s="36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</row>
    <row r="62" spans="1:15" x14ac:dyDescent="0.25">
      <c r="A62" s="7" t="s">
        <v>22</v>
      </c>
      <c r="B62" s="3"/>
      <c r="I62" s="37" t="s">
        <v>23</v>
      </c>
      <c r="J62" s="37"/>
      <c r="K62" s="37"/>
      <c r="L62" s="37"/>
      <c r="M62" s="37"/>
      <c r="N62" s="37"/>
      <c r="O62" s="37"/>
    </row>
    <row r="70" spans="1:15" x14ac:dyDescent="0.25">
      <c r="A70" s="6"/>
    </row>
    <row r="71" spans="1:15" x14ac:dyDescent="0.25">
      <c r="A71" s="30" t="s">
        <v>25</v>
      </c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</row>
    <row r="72" spans="1:15" x14ac:dyDescent="0.25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</row>
  </sheetData>
  <sheetProtection sheet="1" objects="1" scenarios="1"/>
  <mergeCells count="76">
    <mergeCell ref="C31:K31"/>
    <mergeCell ref="L31:O31"/>
    <mergeCell ref="E43:O43"/>
    <mergeCell ref="C12:E12"/>
    <mergeCell ref="E29:O29"/>
    <mergeCell ref="C42:D42"/>
    <mergeCell ref="A14:O14"/>
    <mergeCell ref="A15:O15"/>
    <mergeCell ref="C43:D43"/>
    <mergeCell ref="C38:D38"/>
    <mergeCell ref="E38:O38"/>
    <mergeCell ref="E39:O39"/>
    <mergeCell ref="E40:O40"/>
    <mergeCell ref="E41:O41"/>
    <mergeCell ref="E42:O42"/>
    <mergeCell ref="C55:O55"/>
    <mergeCell ref="C56:O56"/>
    <mergeCell ref="B57:B58"/>
    <mergeCell ref="A44:A54"/>
    <mergeCell ref="B45:B46"/>
    <mergeCell ref="C45:O45"/>
    <mergeCell ref="C46:O46"/>
    <mergeCell ref="B47:B48"/>
    <mergeCell ref="C47:O47"/>
    <mergeCell ref="C57:O57"/>
    <mergeCell ref="C58:O58"/>
    <mergeCell ref="C48:E48"/>
    <mergeCell ref="F48:O48"/>
    <mergeCell ref="C37:D37"/>
    <mergeCell ref="A16:O16"/>
    <mergeCell ref="A17:O17"/>
    <mergeCell ref="A18:O18"/>
    <mergeCell ref="A19:B19"/>
    <mergeCell ref="C30:D30"/>
    <mergeCell ref="C27:D27"/>
    <mergeCell ref="C28:D28"/>
    <mergeCell ref="C29:D29"/>
    <mergeCell ref="A27:A32"/>
    <mergeCell ref="C19:O19"/>
    <mergeCell ref="A20:O20"/>
    <mergeCell ref="E27:O27"/>
    <mergeCell ref="C36:D36"/>
    <mergeCell ref="E36:O36"/>
    <mergeCell ref="C26:O26"/>
    <mergeCell ref="A71:O72"/>
    <mergeCell ref="C44:L44"/>
    <mergeCell ref="C49:L49"/>
    <mergeCell ref="C50:L50"/>
    <mergeCell ref="M44:O44"/>
    <mergeCell ref="M49:O49"/>
    <mergeCell ref="M50:O50"/>
    <mergeCell ref="B51:B52"/>
    <mergeCell ref="I62:O62"/>
    <mergeCell ref="C51:O51"/>
    <mergeCell ref="C52:O52"/>
    <mergeCell ref="B53:B54"/>
    <mergeCell ref="C53:O53"/>
    <mergeCell ref="C54:O54"/>
    <mergeCell ref="A55:A58"/>
    <mergeCell ref="B55:B56"/>
    <mergeCell ref="C32:D32"/>
    <mergeCell ref="E28:O28"/>
    <mergeCell ref="E30:O30"/>
    <mergeCell ref="A33:A36"/>
    <mergeCell ref="A37:A43"/>
    <mergeCell ref="E32:O32"/>
    <mergeCell ref="C34:D34"/>
    <mergeCell ref="E34:O34"/>
    <mergeCell ref="C35:D35"/>
    <mergeCell ref="E35:O35"/>
    <mergeCell ref="C33:D33"/>
    <mergeCell ref="E33:O33"/>
    <mergeCell ref="C39:D39"/>
    <mergeCell ref="C40:D40"/>
    <mergeCell ref="C41:D41"/>
    <mergeCell ref="E37:O37"/>
  </mergeCells>
  <dataValidations count="9">
    <dataValidation type="list" allowBlank="1" showInputMessage="1" showErrorMessage="1" sqref="C12">
      <formula1>"PIERWSZE,KOLEJNE"</formula1>
    </dataValidation>
    <dataValidation type="list" allowBlank="1" showInputMessage="1" showErrorMessage="1" sqref="E32:O32">
      <formula1>"Ponadgimnazjalne (ISCED 3),Policealne (ISCED 4),Wyższe (ISCED 5-8) "</formula1>
    </dataValidation>
    <dataValidation type="list" allowBlank="1" showInputMessage="1" showErrorMessage="1" sqref="C46:O46">
      <formula1>"OSOBA BIERNA ZAWODOWO,OSOBA PRACUJĄCA"</formula1>
    </dataValidation>
    <dataValidation type="list" allowBlank="1" showInputMessage="1" showErrorMessage="1" sqref="C52:O52">
      <formula1>"Tak,Nie,Odmowa podania informacji"</formula1>
    </dataValidation>
    <dataValidation type="list" allowBlank="1" showInputMessage="1" showErrorMessage="1" sqref="C54:O54">
      <formula1>"TAK,NIE"</formula1>
    </dataValidation>
    <dataValidation type="date" allowBlank="1" showInputMessage="1" showErrorMessage="1" sqref="M44:O44 M49:O50">
      <formula1>43739</formula1>
      <formula2>43799</formula2>
    </dataValidation>
    <dataValidation type="list" allowBlank="1" showInputMessage="1" showErrorMessage="1" sqref="E30:O30">
      <formula1>"kobieta,mężczyzna"</formula1>
    </dataValidation>
    <dataValidation type="list" allowBlank="1" showInputMessage="1" showErrorMessage="1" sqref="C58:O58 C56:O56">
      <formula1>"Tak,Nie,Odmowa podania informacji"</formula1>
    </dataValidation>
    <dataValidation type="whole" showInputMessage="1" showErrorMessage="1" sqref="E29:O29">
      <formula1>10000000000</formula1>
      <formula2>99999999999</formula2>
    </dataValidation>
  </dataValidations>
  <pageMargins left="0.98425196850393704" right="0.19685039370078741" top="0.51041666666666663" bottom="0.98425196850393704" header="0.51181102362204722" footer="0.51181102362204722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3"/>
  <sheetViews>
    <sheetView workbookViewId="0">
      <selection activeCell="A2" sqref="A2"/>
    </sheetView>
  </sheetViews>
  <sheetFormatPr defaultRowHeight="15" x14ac:dyDescent="0.25"/>
  <cols>
    <col min="6" max="30" width="0" hidden="1" customWidth="1"/>
    <col min="32" max="33" width="0" hidden="1" customWidth="1"/>
    <col min="36" max="36" width="12" bestFit="1" customWidth="1"/>
    <col min="37" max="37" width="10.28515625" bestFit="1" customWidth="1"/>
    <col min="39" max="39" width="0" hidden="1" customWidth="1"/>
    <col min="49" max="49" width="0" hidden="1" customWidth="1"/>
    <col min="50" max="50" width="8" customWidth="1"/>
    <col min="58" max="61" width="0" hidden="1" customWidth="1"/>
    <col min="66" max="68" width="0" hidden="1" customWidth="1"/>
    <col min="75" max="75" width="20.85546875" customWidth="1"/>
    <col min="76" max="76" width="12.85546875" customWidth="1"/>
  </cols>
  <sheetData>
    <row r="1" spans="1:76" ht="33" customHeight="1" x14ac:dyDescent="0.25">
      <c r="A1" s="5" t="s">
        <v>29</v>
      </c>
      <c r="B1" s="5" t="s">
        <v>30</v>
      </c>
      <c r="C1" s="5" t="s">
        <v>31</v>
      </c>
      <c r="D1" s="15" t="s">
        <v>32</v>
      </c>
      <c r="E1" s="15" t="s">
        <v>33</v>
      </c>
      <c r="F1" s="14" t="s">
        <v>34</v>
      </c>
      <c r="G1" s="14" t="s">
        <v>4</v>
      </c>
      <c r="H1" s="14" t="s">
        <v>35</v>
      </c>
      <c r="I1" s="14" t="s">
        <v>36</v>
      </c>
      <c r="J1" s="14" t="s">
        <v>37</v>
      </c>
      <c r="K1" s="14" t="s">
        <v>38</v>
      </c>
      <c r="L1" s="14" t="s">
        <v>39</v>
      </c>
      <c r="M1" s="14" t="s">
        <v>40</v>
      </c>
      <c r="N1" s="14" t="s">
        <v>41</v>
      </c>
      <c r="O1" s="14" t="s">
        <v>42</v>
      </c>
      <c r="P1" s="14" t="s">
        <v>43</v>
      </c>
      <c r="Q1" s="14" t="s">
        <v>44</v>
      </c>
      <c r="R1" s="14" t="s">
        <v>45</v>
      </c>
      <c r="S1" s="14" t="s">
        <v>46</v>
      </c>
      <c r="T1" s="14" t="s">
        <v>47</v>
      </c>
      <c r="U1" s="14" t="s">
        <v>48</v>
      </c>
      <c r="V1" s="14" t="s">
        <v>49</v>
      </c>
      <c r="W1" s="14" t="s">
        <v>50</v>
      </c>
      <c r="X1" s="14" t="s">
        <v>51</v>
      </c>
      <c r="Y1" s="14" t="s">
        <v>52</v>
      </c>
      <c r="Z1" s="14" t="s">
        <v>53</v>
      </c>
      <c r="AA1" s="14" t="s">
        <v>54</v>
      </c>
      <c r="AB1" s="14" t="s">
        <v>55</v>
      </c>
      <c r="AC1" s="14" t="s">
        <v>56</v>
      </c>
      <c r="AD1" s="14" t="s">
        <v>57</v>
      </c>
      <c r="AE1" s="5" t="s">
        <v>4</v>
      </c>
      <c r="AF1" s="5" t="s">
        <v>58</v>
      </c>
      <c r="AG1" s="5" t="s">
        <v>35</v>
      </c>
      <c r="AH1" s="5" t="s">
        <v>59</v>
      </c>
      <c r="AI1" s="5" t="s">
        <v>60</v>
      </c>
      <c r="AJ1" s="5" t="s">
        <v>61</v>
      </c>
      <c r="AK1" s="5" t="s">
        <v>62</v>
      </c>
      <c r="AL1" s="5" t="s">
        <v>63</v>
      </c>
      <c r="AM1" s="14" t="s">
        <v>64</v>
      </c>
      <c r="AN1" s="5" t="s">
        <v>15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14" t="s">
        <v>48</v>
      </c>
      <c r="AX1" s="5" t="s">
        <v>49</v>
      </c>
      <c r="AY1" s="5" t="s">
        <v>50</v>
      </c>
      <c r="AZ1" s="15" t="s">
        <v>51</v>
      </c>
      <c r="BA1" s="15" t="s">
        <v>52</v>
      </c>
      <c r="BB1" s="5" t="s">
        <v>65</v>
      </c>
      <c r="BC1" s="5" t="s">
        <v>55</v>
      </c>
      <c r="BD1" s="5" t="s">
        <v>66</v>
      </c>
      <c r="BE1" s="13" t="s">
        <v>67</v>
      </c>
      <c r="BF1" s="14" t="s">
        <v>68</v>
      </c>
      <c r="BG1" s="14" t="s">
        <v>69</v>
      </c>
      <c r="BH1" s="14" t="s">
        <v>70</v>
      </c>
      <c r="BI1" s="14" t="s">
        <v>71</v>
      </c>
      <c r="BJ1" s="5" t="s">
        <v>54</v>
      </c>
      <c r="BK1" s="5" t="s">
        <v>55</v>
      </c>
      <c r="BL1" s="5" t="s">
        <v>56</v>
      </c>
      <c r="BM1" s="5" t="s">
        <v>57</v>
      </c>
      <c r="BN1" s="14" t="s">
        <v>72</v>
      </c>
      <c r="BO1" s="14" t="s">
        <v>73</v>
      </c>
      <c r="BP1" s="14" t="s">
        <v>74</v>
      </c>
      <c r="BQ1" s="5" t="s">
        <v>9</v>
      </c>
      <c r="BR1" s="5" t="s">
        <v>10</v>
      </c>
      <c r="BS1" s="5" t="s">
        <v>12</v>
      </c>
      <c r="BT1" s="5" t="s">
        <v>75</v>
      </c>
      <c r="BU1" s="5" t="s">
        <v>76</v>
      </c>
      <c r="BW1" s="22" t="s">
        <v>98</v>
      </c>
      <c r="BX1" s="21" t="s">
        <v>97</v>
      </c>
    </row>
    <row r="2" spans="1:76" x14ac:dyDescent="0.25">
      <c r="A2" s="10" t="s">
        <v>77</v>
      </c>
      <c r="B2" s="10" t="s">
        <v>78</v>
      </c>
      <c r="C2" s="10" t="s">
        <v>79</v>
      </c>
      <c r="D2" s="9" t="s">
        <v>80</v>
      </c>
      <c r="E2" s="9" t="s">
        <v>81</v>
      </c>
      <c r="F2" s="8" t="s">
        <v>82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10" t="s">
        <v>83</v>
      </c>
      <c r="AF2" s="10" t="s">
        <v>84</v>
      </c>
      <c r="AG2" s="10"/>
      <c r="AH2" s="16">
        <f>Imię</f>
        <v>0</v>
      </c>
      <c r="AI2" s="16">
        <f>Nazwisko</f>
        <v>0</v>
      </c>
      <c r="AJ2" s="11">
        <f>PESEL</f>
        <v>0</v>
      </c>
      <c r="AK2" s="11" t="str">
        <f>IF(AJ2="","TAK","NIE")</f>
        <v>NIE</v>
      </c>
      <c r="AL2" s="16">
        <f>Płeć</f>
        <v>0</v>
      </c>
      <c r="AM2" s="18"/>
      <c r="AN2" s="16">
        <f>Wykształcenie</f>
        <v>0</v>
      </c>
      <c r="AO2" s="16">
        <f>Województwo</f>
        <v>0</v>
      </c>
      <c r="AP2" s="16">
        <f>Powiat</f>
        <v>0</v>
      </c>
      <c r="AQ2" s="16">
        <f>Gmina</f>
        <v>0</v>
      </c>
      <c r="AR2" s="16">
        <f>Miejscowość</f>
        <v>0</v>
      </c>
      <c r="AS2" s="16">
        <f>Ulica</f>
        <v>0</v>
      </c>
      <c r="AT2" s="16">
        <f>Nr_budynku</f>
        <v>0</v>
      </c>
      <c r="AU2" s="16">
        <f>Nr_lokalu</f>
        <v>0</v>
      </c>
      <c r="AV2" s="16">
        <f>Kod_pocztowy</f>
        <v>0</v>
      </c>
      <c r="AW2" s="18"/>
      <c r="AX2" s="16">
        <f>Telefon_kontaktowy</f>
        <v>0</v>
      </c>
      <c r="AY2" s="19" t="s">
        <v>85</v>
      </c>
      <c r="AZ2" s="9" t="s">
        <v>80</v>
      </c>
      <c r="BA2" s="17" t="s">
        <v>94</v>
      </c>
      <c r="BB2" s="16">
        <f>Pracaujący</f>
        <v>0</v>
      </c>
      <c r="BC2" s="10" t="s">
        <v>86</v>
      </c>
      <c r="BD2" s="10" t="s">
        <v>87</v>
      </c>
      <c r="BE2" s="12" t="s">
        <v>88</v>
      </c>
      <c r="BF2" s="18"/>
      <c r="BG2" s="18"/>
      <c r="BH2" s="18"/>
      <c r="BI2" s="18"/>
      <c r="BJ2" s="10" t="s">
        <v>89</v>
      </c>
      <c r="BK2" s="16"/>
      <c r="BL2" s="17" t="s">
        <v>95</v>
      </c>
      <c r="BM2" s="17" t="s">
        <v>96</v>
      </c>
      <c r="BN2" s="18"/>
      <c r="BO2" s="18">
        <v>0</v>
      </c>
      <c r="BP2" s="18"/>
      <c r="BQ2" s="16">
        <f>Migrant</f>
        <v>0</v>
      </c>
      <c r="BR2" s="16">
        <f>Bezdomny</f>
        <v>0</v>
      </c>
      <c r="BS2" s="16">
        <f>Niepelnosprawny</f>
        <v>0</v>
      </c>
      <c r="BT2" s="16">
        <f>Sytuacja_spol</f>
        <v>0</v>
      </c>
      <c r="BU2" s="16"/>
    </row>
    <row r="3" spans="1:76" x14ac:dyDescent="0.25">
      <c r="A3" s="16"/>
      <c r="B3" s="16"/>
      <c r="C3" s="16"/>
      <c r="D3" s="17"/>
      <c r="E3" s="17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6"/>
      <c r="AF3" s="16"/>
      <c r="AG3" s="16"/>
      <c r="AH3" s="16"/>
      <c r="AI3" s="16"/>
      <c r="AJ3" s="16"/>
      <c r="AK3" s="16"/>
      <c r="AL3" s="16"/>
      <c r="AM3" s="18"/>
      <c r="AN3" s="16"/>
      <c r="AO3" s="16"/>
      <c r="AP3" s="16"/>
      <c r="AQ3" s="16"/>
      <c r="AR3" s="16"/>
      <c r="AS3" s="16"/>
      <c r="AT3" s="16"/>
      <c r="AU3" s="16"/>
      <c r="AV3" s="16"/>
      <c r="AW3" s="18"/>
      <c r="AX3" s="16"/>
      <c r="AY3" s="19"/>
      <c r="AZ3" s="17"/>
      <c r="BA3" s="17"/>
      <c r="BB3" s="16"/>
      <c r="BC3" s="16"/>
      <c r="BD3" s="16"/>
      <c r="BE3" s="20"/>
      <c r="BF3" s="18"/>
      <c r="BG3" s="18"/>
      <c r="BH3" s="18"/>
      <c r="BI3" s="18"/>
      <c r="BJ3" s="16"/>
      <c r="BK3" s="16"/>
      <c r="BL3" s="17"/>
      <c r="BM3" s="17"/>
      <c r="BN3" s="18"/>
      <c r="BO3" s="18"/>
      <c r="BP3" s="18"/>
      <c r="BQ3" s="16"/>
      <c r="BR3" s="16"/>
      <c r="BS3" s="16"/>
      <c r="BT3" s="16"/>
      <c r="BU3" s="16"/>
    </row>
  </sheetData>
  <hyperlinks>
    <hyperlink ref="AY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26</vt:i4>
      </vt:variant>
    </vt:vector>
  </HeadingPairs>
  <TitlesOfParts>
    <vt:vector size="28" baseType="lpstr">
      <vt:lpstr>Formularz</vt:lpstr>
      <vt:lpstr>Baza beneficejntów</vt:lpstr>
      <vt:lpstr>Adres_e_mail</vt:lpstr>
      <vt:lpstr>Bezdomny</vt:lpstr>
      <vt:lpstr>Gmina</vt:lpstr>
      <vt:lpstr>Imię</vt:lpstr>
      <vt:lpstr>Kadra</vt:lpstr>
      <vt:lpstr>Kod_pocztowy</vt:lpstr>
      <vt:lpstr>Kraj</vt:lpstr>
      <vt:lpstr>Miejscowość</vt:lpstr>
      <vt:lpstr>Migrant</vt:lpstr>
      <vt:lpstr>Nazwisko</vt:lpstr>
      <vt:lpstr>Niepelnosprawny</vt:lpstr>
      <vt:lpstr>Nr_budynku</vt:lpstr>
      <vt:lpstr>Nr_lokalu</vt:lpstr>
      <vt:lpstr>PESEL</vt:lpstr>
      <vt:lpstr>Płeć</vt:lpstr>
      <vt:lpstr>Powiat</vt:lpstr>
      <vt:lpstr>Pracaujący</vt:lpstr>
      <vt:lpstr>Rozp_we_wsparciu</vt:lpstr>
      <vt:lpstr>Sytuacja_spol</vt:lpstr>
      <vt:lpstr>Telefon_kontaktowy</vt:lpstr>
      <vt:lpstr>Ulica</vt:lpstr>
      <vt:lpstr>Wiek_w_chwili_przystąpienia_do_projektu</vt:lpstr>
      <vt:lpstr>Województwo</vt:lpstr>
      <vt:lpstr>Wykształcenie</vt:lpstr>
      <vt:lpstr>Zak_w_projekcie</vt:lpstr>
      <vt:lpstr>Zak_we_wsparciu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Waldek</dc:creator>
  <cp:lastModifiedBy>Waldek</cp:lastModifiedBy>
  <cp:lastPrinted>2019-10-03T12:24:56Z</cp:lastPrinted>
  <dcterms:created xsi:type="dcterms:W3CDTF">2019-10-03T10:13:21Z</dcterms:created>
  <dcterms:modified xsi:type="dcterms:W3CDTF">2019-10-13T08:02:50Z</dcterms:modified>
</cp:coreProperties>
</file>